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8270"/>
  </bookViews>
  <sheets>
    <sheet name="学年汇总表" sheetId="1" r:id="rId1"/>
    <sheet name="Sheet2" sheetId="2" r:id="rId2"/>
    <sheet name="Sheet3" sheetId="3" r:id="rId3"/>
  </sheets>
  <calcPr calcId="144525" calcOnSave="0"/>
</workbook>
</file>

<file path=xl/calcChain.xml><?xml version="1.0" encoding="utf-8"?>
<calcChain xmlns="http://schemas.openxmlformats.org/spreadsheetml/2006/main">
  <c r="S13" i="1" l="1"/>
  <c r="S19" i="1"/>
  <c r="S23" i="1"/>
  <c r="S24" i="1"/>
  <c r="S25" i="1"/>
  <c r="S26" i="1"/>
  <c r="S32" i="1"/>
  <c r="S35" i="1"/>
  <c r="S38" i="1"/>
  <c r="S12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6" i="1"/>
  <c r="S11" i="1" l="1"/>
  <c r="R41" i="1"/>
  <c r="S41" i="1" s="1"/>
  <c r="R40" i="1"/>
  <c r="S40" i="1" s="1"/>
  <c r="R39" i="1"/>
  <c r="S39" i="1" s="1"/>
  <c r="R37" i="1"/>
  <c r="S37" i="1" s="1"/>
  <c r="R36" i="1"/>
  <c r="S36" i="1" s="1"/>
  <c r="R34" i="1"/>
  <c r="S34" i="1" s="1"/>
  <c r="R33" i="1"/>
  <c r="S33" i="1" s="1"/>
  <c r="R31" i="1"/>
  <c r="S31" i="1" s="1"/>
  <c r="R30" i="1"/>
  <c r="S30" i="1" s="1"/>
  <c r="R29" i="1"/>
  <c r="S29" i="1" s="1"/>
  <c r="R28" i="1"/>
  <c r="S28" i="1" s="1"/>
  <c r="R27" i="1"/>
  <c r="S27" i="1" s="1"/>
  <c r="R22" i="1"/>
  <c r="S22" i="1" s="1"/>
  <c r="R21" i="1"/>
  <c r="S21" i="1" s="1"/>
  <c r="R20" i="1"/>
  <c r="S20" i="1" s="1"/>
  <c r="R18" i="1"/>
  <c r="S18" i="1" s="1"/>
  <c r="R17" i="1"/>
  <c r="S17" i="1" s="1"/>
  <c r="R16" i="1"/>
  <c r="S16" i="1" s="1"/>
  <c r="R15" i="1"/>
  <c r="S15" i="1" s="1"/>
  <c r="R14" i="1"/>
  <c r="S14" i="1" s="1"/>
  <c r="R11" i="1"/>
  <c r="R10" i="1"/>
  <c r="S10" i="1"/>
  <c r="R9" i="1"/>
  <c r="S9" i="1"/>
  <c r="S8" i="1"/>
  <c r="R6" i="1"/>
  <c r="S6" i="1"/>
</calcChain>
</file>

<file path=xl/sharedStrings.xml><?xml version="1.0" encoding="utf-8"?>
<sst xmlns="http://schemas.openxmlformats.org/spreadsheetml/2006/main" count="65" uniqueCount="60">
  <si>
    <t>乐山师范学院政法学院素质与能力拓展实施方案学分审核公示表</t>
  </si>
  <si>
    <t>政法学院</t>
  </si>
  <si>
    <t>品行教育模块</t>
  </si>
  <si>
    <t>拓展阅读模块</t>
  </si>
  <si>
    <t>心理健康教育模块</t>
  </si>
  <si>
    <t>专业自设模块</t>
  </si>
  <si>
    <t>累计学分
总和</t>
  </si>
  <si>
    <t>成果取得类</t>
  </si>
  <si>
    <t>过程参与类</t>
  </si>
  <si>
    <t>最终得分</t>
  </si>
  <si>
    <t>所得学分</t>
  </si>
  <si>
    <t>课程得分</t>
  </si>
  <si>
    <t>社会实践</t>
  </si>
  <si>
    <t>社团活动</t>
  </si>
  <si>
    <t>竞赛活动</t>
  </si>
  <si>
    <t>创新创业</t>
  </si>
  <si>
    <t>展示活动</t>
  </si>
  <si>
    <t>学科讲座</t>
  </si>
  <si>
    <t>社会工作</t>
  </si>
  <si>
    <t>李瑞政</t>
  </si>
  <si>
    <t>王晓睿</t>
  </si>
  <si>
    <t>张海龙</t>
  </si>
  <si>
    <t>曹璐婷</t>
  </si>
  <si>
    <t>车国梅</t>
  </si>
  <si>
    <t>程佳琪</t>
  </si>
  <si>
    <t>董以竹</t>
  </si>
  <si>
    <t>杜婷</t>
  </si>
  <si>
    <t>龚小玲</t>
  </si>
  <si>
    <t>谷雨思</t>
  </si>
  <si>
    <t>顾雯玟</t>
  </si>
  <si>
    <t>洪洁</t>
  </si>
  <si>
    <t>黄小燕</t>
  </si>
  <si>
    <t>廖慧琴</t>
  </si>
  <si>
    <t>刘静</t>
  </si>
  <si>
    <t>刘唯</t>
  </si>
  <si>
    <t>罗逸颖</t>
  </si>
  <si>
    <t>吕琼</t>
  </si>
  <si>
    <t>沈艳</t>
  </si>
  <si>
    <t>沈子雅</t>
  </si>
  <si>
    <t>覃霜</t>
  </si>
  <si>
    <t>唐红</t>
  </si>
  <si>
    <t>王秋</t>
  </si>
  <si>
    <t>徐章燕</t>
  </si>
  <si>
    <t>薛彩霞</t>
  </si>
  <si>
    <t>杨思忆</t>
  </si>
  <si>
    <t>尹丹</t>
  </si>
  <si>
    <t>张婧</t>
  </si>
  <si>
    <t>张雨润</t>
  </si>
  <si>
    <t>周秦缘</t>
  </si>
  <si>
    <t>周雪梅</t>
  </si>
  <si>
    <t>朱江志</t>
  </si>
  <si>
    <t>白玛泽吉</t>
  </si>
  <si>
    <t>格桑确巴</t>
  </si>
  <si>
    <t>格桑珍拉</t>
  </si>
  <si>
    <t>斯郎卓噶</t>
  </si>
  <si>
    <t>学年：2018-2019</t>
    <phoneticPr fontId="6" type="noConversion"/>
  </si>
  <si>
    <t>姓名</t>
    <phoneticPr fontId="6" type="noConversion"/>
  </si>
  <si>
    <t>学号</t>
    <phoneticPr fontId="6" type="noConversion"/>
  </si>
  <si>
    <t>班级：18级社保</t>
    <phoneticPr fontId="6" type="noConversion"/>
  </si>
  <si>
    <t>填表时间：2019年5月10日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</si>
</sst>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zoomScale="90" zoomScaleNormal="90" workbookViewId="0">
      <pane ySplit="5" topLeftCell="A6" activePane="bottomLeft" state="frozen"/>
      <selection pane="bottomLeft" activeCell="B7" sqref="B7"/>
    </sheetView>
  </sheetViews>
  <sheetFormatPr defaultColWidth="9" defaultRowHeight="14" x14ac:dyDescent="0.25"/>
  <cols>
    <col min="1" max="1" width="13.26953125" style="17" customWidth="1"/>
    <col min="2" max="2" width="13.08984375" style="17" customWidth="1"/>
    <col min="3" max="3" width="9" style="1" customWidth="1"/>
    <col min="4" max="4" width="9" style="1"/>
    <col min="5" max="6" width="9" style="2"/>
    <col min="7" max="8" width="9" style="3"/>
    <col min="9" max="9" width="10.08984375" customWidth="1"/>
    <col min="10" max="10" width="10.6328125" style="1" customWidth="1"/>
    <col min="11" max="11" width="9" style="1" customWidth="1"/>
    <col min="12" max="12" width="9" style="1"/>
    <col min="19" max="19" width="9" style="3"/>
  </cols>
  <sheetData>
    <row r="1" spans="1:19" ht="27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18.75" customHeight="1" x14ac:dyDescent="0.25">
      <c r="A2" s="19" t="s">
        <v>1</v>
      </c>
      <c r="B2" s="19"/>
      <c r="C2" s="19"/>
      <c r="D2" s="19" t="s">
        <v>58</v>
      </c>
      <c r="E2" s="19"/>
      <c r="F2" s="19"/>
      <c r="G2" s="19"/>
      <c r="H2" s="19"/>
      <c r="I2" s="19"/>
      <c r="J2" s="19" t="s">
        <v>59</v>
      </c>
      <c r="K2" s="19"/>
      <c r="L2" s="19"/>
      <c r="M2" s="19"/>
      <c r="N2" s="19"/>
      <c r="O2" s="19" t="s">
        <v>55</v>
      </c>
      <c r="P2" s="19"/>
      <c r="Q2" s="19"/>
      <c r="R2" s="19"/>
      <c r="S2" s="19"/>
    </row>
    <row r="3" spans="1:19" ht="24" customHeight="1" x14ac:dyDescent="0.25">
      <c r="A3" s="19" t="s">
        <v>57</v>
      </c>
      <c r="B3" s="19" t="s">
        <v>56</v>
      </c>
      <c r="C3" s="19" t="s">
        <v>2</v>
      </c>
      <c r="D3" s="19"/>
      <c r="E3" s="19" t="s">
        <v>3</v>
      </c>
      <c r="F3" s="19"/>
      <c r="G3" s="19" t="s">
        <v>4</v>
      </c>
      <c r="H3" s="19"/>
      <c r="I3" s="18" t="s">
        <v>5</v>
      </c>
      <c r="J3" s="18"/>
      <c r="K3" s="18"/>
      <c r="L3" s="18"/>
      <c r="M3" s="18"/>
      <c r="N3" s="18"/>
      <c r="O3" s="18"/>
      <c r="P3" s="18"/>
      <c r="Q3" s="18"/>
      <c r="R3" s="18"/>
      <c r="S3" s="18" t="s">
        <v>6</v>
      </c>
    </row>
    <row r="4" spans="1:19" ht="14.25" customHeight="1" x14ac:dyDescent="0.25">
      <c r="A4" s="19"/>
      <c r="B4" s="19"/>
      <c r="C4" s="19"/>
      <c r="D4" s="19"/>
      <c r="E4" s="19"/>
      <c r="F4" s="19"/>
      <c r="G4" s="19"/>
      <c r="H4" s="19"/>
      <c r="I4" s="19" t="s">
        <v>7</v>
      </c>
      <c r="J4" s="19" t="s">
        <v>8</v>
      </c>
      <c r="K4" s="19"/>
      <c r="L4" s="19"/>
      <c r="M4" s="19"/>
      <c r="N4" s="19"/>
      <c r="O4" s="19"/>
      <c r="P4" s="19"/>
      <c r="Q4" s="19" t="s">
        <v>9</v>
      </c>
      <c r="R4" s="19" t="s">
        <v>10</v>
      </c>
      <c r="S4" s="19"/>
    </row>
    <row r="5" spans="1:19" x14ac:dyDescent="0.25">
      <c r="A5" s="19"/>
      <c r="B5" s="19"/>
      <c r="C5" s="4" t="s">
        <v>9</v>
      </c>
      <c r="D5" s="4" t="s">
        <v>10</v>
      </c>
      <c r="E5" s="4" t="s">
        <v>9</v>
      </c>
      <c r="F5" s="4" t="s">
        <v>10</v>
      </c>
      <c r="G5" s="4" t="s">
        <v>11</v>
      </c>
      <c r="H5" s="4" t="s">
        <v>10</v>
      </c>
      <c r="I5" s="19"/>
      <c r="J5" s="5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  <c r="Q5" s="19"/>
      <c r="R5" s="19"/>
      <c r="S5" s="19"/>
    </row>
    <row r="6" spans="1:19" x14ac:dyDescent="0.25">
      <c r="A6" s="13">
        <v>1827140701</v>
      </c>
      <c r="B6" s="13" t="s">
        <v>19</v>
      </c>
      <c r="C6" s="4">
        <v>85</v>
      </c>
      <c r="D6" s="4">
        <v>0.5</v>
      </c>
      <c r="E6" s="7">
        <v>345</v>
      </c>
      <c r="F6" s="4">
        <v>0.5</v>
      </c>
      <c r="G6" s="4"/>
      <c r="H6" s="4"/>
      <c r="I6" s="4"/>
      <c r="J6" s="4">
        <v>0.5</v>
      </c>
      <c r="K6" s="4"/>
      <c r="L6" s="4">
        <v>0.6</v>
      </c>
      <c r="M6" s="4"/>
      <c r="N6" s="4">
        <v>0.4</v>
      </c>
      <c r="O6" s="4">
        <v>0.2</v>
      </c>
      <c r="P6" s="4"/>
      <c r="Q6" s="8">
        <f>I6+J6+K6+L6+M6+N6+O6+P6</f>
        <v>1.7</v>
      </c>
      <c r="R6" s="8">
        <f>SUM(I6:P6)</f>
        <v>1.7</v>
      </c>
      <c r="S6" s="8">
        <f>D6+F6+Q6</f>
        <v>2.7</v>
      </c>
    </row>
    <row r="7" spans="1:19" x14ac:dyDescent="0.25">
      <c r="A7" s="13">
        <v>1827140702</v>
      </c>
      <c r="B7" s="13" t="s">
        <v>20</v>
      </c>
      <c r="C7" s="4">
        <v>60</v>
      </c>
      <c r="D7" s="4">
        <v>0.5</v>
      </c>
      <c r="E7" s="7">
        <v>330</v>
      </c>
      <c r="F7" s="4">
        <v>0.5</v>
      </c>
      <c r="G7" s="4"/>
      <c r="H7" s="4"/>
      <c r="I7" s="9">
        <v>12</v>
      </c>
      <c r="J7" s="9">
        <v>0.2</v>
      </c>
      <c r="K7" s="9"/>
      <c r="L7" s="9">
        <v>2</v>
      </c>
      <c r="M7" s="9"/>
      <c r="N7" s="9">
        <v>0.2</v>
      </c>
      <c r="O7" s="9">
        <v>0.3</v>
      </c>
      <c r="P7" s="9"/>
      <c r="Q7" s="8">
        <f t="shared" ref="Q7:Q41" si="0">I7+J7+K7+L7+M7+N7+O7+P7</f>
        <v>14.7</v>
      </c>
      <c r="R7" s="8">
        <v>4</v>
      </c>
      <c r="S7" s="8">
        <v>5</v>
      </c>
    </row>
    <row r="8" spans="1:19" x14ac:dyDescent="0.25">
      <c r="A8" s="13">
        <v>1827140704</v>
      </c>
      <c r="B8" s="13" t="s">
        <v>21</v>
      </c>
      <c r="C8" s="4">
        <v>85</v>
      </c>
      <c r="D8" s="4">
        <v>0.5</v>
      </c>
      <c r="E8" s="7">
        <v>319</v>
      </c>
      <c r="F8" s="4">
        <v>0.5</v>
      </c>
      <c r="G8" s="4"/>
      <c r="H8" s="4"/>
      <c r="I8" s="10">
        <v>2</v>
      </c>
      <c r="J8" s="10">
        <v>0.5</v>
      </c>
      <c r="K8" s="10">
        <v>0.5</v>
      </c>
      <c r="L8" s="10">
        <v>0.9</v>
      </c>
      <c r="M8" s="10"/>
      <c r="N8" s="10">
        <v>0.4</v>
      </c>
      <c r="O8" s="10">
        <v>0.5</v>
      </c>
      <c r="P8" s="10">
        <v>0.5</v>
      </c>
      <c r="Q8" s="8">
        <f t="shared" si="0"/>
        <v>5.3</v>
      </c>
      <c r="R8" s="8">
        <v>4</v>
      </c>
      <c r="S8" s="8">
        <f t="shared" ref="S8:S11" si="1">D8+F8+Q8</f>
        <v>6.3</v>
      </c>
    </row>
    <row r="9" spans="1:19" x14ac:dyDescent="0.25">
      <c r="A9" s="13">
        <v>1827140706</v>
      </c>
      <c r="B9" s="13" t="s">
        <v>22</v>
      </c>
      <c r="C9" s="4">
        <v>85</v>
      </c>
      <c r="D9" s="4">
        <v>0.5</v>
      </c>
      <c r="E9" s="7">
        <v>319</v>
      </c>
      <c r="F9" s="4">
        <v>0.5</v>
      </c>
      <c r="G9" s="4"/>
      <c r="H9" s="4"/>
      <c r="I9" s="4">
        <v>1</v>
      </c>
      <c r="J9" s="4">
        <v>0.5</v>
      </c>
      <c r="K9" s="4">
        <v>0.5</v>
      </c>
      <c r="L9" s="4">
        <v>0.6</v>
      </c>
      <c r="M9" s="4"/>
      <c r="N9" s="4">
        <v>0.2</v>
      </c>
      <c r="O9" s="4">
        <v>0.4</v>
      </c>
      <c r="P9" s="4"/>
      <c r="Q9" s="8">
        <f t="shared" si="0"/>
        <v>3.2</v>
      </c>
      <c r="R9" s="8">
        <f>SUM(I9:P9)</f>
        <v>3.2</v>
      </c>
      <c r="S9" s="8">
        <f t="shared" si="1"/>
        <v>4.2</v>
      </c>
    </row>
    <row r="10" spans="1:19" x14ac:dyDescent="0.25">
      <c r="A10" s="13">
        <v>1827140707</v>
      </c>
      <c r="B10" s="13" t="s">
        <v>23</v>
      </c>
      <c r="C10" s="4">
        <v>85</v>
      </c>
      <c r="D10" s="4">
        <v>0.5</v>
      </c>
      <c r="E10" s="7">
        <v>435</v>
      </c>
      <c r="F10" s="4">
        <v>0.5</v>
      </c>
      <c r="G10" s="4"/>
      <c r="H10" s="4"/>
      <c r="I10" s="4"/>
      <c r="J10" s="4">
        <v>0.5</v>
      </c>
      <c r="K10" s="4"/>
      <c r="L10" s="4">
        <v>1.8</v>
      </c>
      <c r="M10" s="4"/>
      <c r="N10" s="4">
        <v>0.2</v>
      </c>
      <c r="O10" s="4">
        <v>0.4</v>
      </c>
      <c r="P10" s="4">
        <v>0.5</v>
      </c>
      <c r="Q10" s="8">
        <f t="shared" si="0"/>
        <v>3.4</v>
      </c>
      <c r="R10" s="8">
        <f>SUM(I10:P10)</f>
        <v>3.4</v>
      </c>
      <c r="S10" s="8">
        <f t="shared" si="1"/>
        <v>4.4000000000000004</v>
      </c>
    </row>
    <row r="11" spans="1:19" x14ac:dyDescent="0.25">
      <c r="A11" s="13">
        <v>1827140708</v>
      </c>
      <c r="B11" s="13" t="s">
        <v>24</v>
      </c>
      <c r="C11" s="4">
        <v>89</v>
      </c>
      <c r="D11" s="4">
        <v>0.5</v>
      </c>
      <c r="E11" s="7">
        <v>316</v>
      </c>
      <c r="F11" s="4">
        <v>0.5</v>
      </c>
      <c r="G11" s="4"/>
      <c r="H11" s="4"/>
      <c r="I11" s="4"/>
      <c r="J11" s="9"/>
      <c r="K11" s="9">
        <v>0.5</v>
      </c>
      <c r="L11" s="9">
        <v>1.5</v>
      </c>
      <c r="M11" s="9"/>
      <c r="N11" s="9">
        <v>0.2</v>
      </c>
      <c r="O11" s="9">
        <v>0.2</v>
      </c>
      <c r="P11" s="9"/>
      <c r="Q11" s="8">
        <f t="shared" si="0"/>
        <v>2.4000000000000004</v>
      </c>
      <c r="R11" s="8">
        <f>SUM(I11:P11)</f>
        <v>2.4000000000000004</v>
      </c>
      <c r="S11" s="8">
        <f t="shared" si="1"/>
        <v>3.4000000000000004</v>
      </c>
    </row>
    <row r="12" spans="1:19" x14ac:dyDescent="0.25">
      <c r="A12" s="13">
        <v>1827140710</v>
      </c>
      <c r="B12" s="13" t="s">
        <v>25</v>
      </c>
      <c r="C12" s="4">
        <v>85</v>
      </c>
      <c r="D12" s="4">
        <v>0.5</v>
      </c>
      <c r="E12" s="7">
        <v>380</v>
      </c>
      <c r="F12" s="4">
        <v>0.5</v>
      </c>
      <c r="G12" s="4"/>
      <c r="H12" s="4"/>
      <c r="I12" s="4"/>
      <c r="J12" s="4">
        <v>0.5</v>
      </c>
      <c r="K12" s="4"/>
      <c r="L12" s="4">
        <v>0.6</v>
      </c>
      <c r="M12" s="4"/>
      <c r="N12" s="4">
        <v>0.2</v>
      </c>
      <c r="O12" s="4">
        <v>0.4</v>
      </c>
      <c r="P12" s="4"/>
      <c r="Q12" s="8">
        <f t="shared" si="0"/>
        <v>1.7000000000000002</v>
      </c>
      <c r="R12" s="8">
        <v>1.7</v>
      </c>
      <c r="S12" s="8">
        <f>R12+1</f>
        <v>2.7</v>
      </c>
    </row>
    <row r="13" spans="1:19" x14ac:dyDescent="0.25">
      <c r="A13" s="13">
        <v>1827140711</v>
      </c>
      <c r="B13" s="13" t="s">
        <v>26</v>
      </c>
      <c r="C13" s="4">
        <v>60</v>
      </c>
      <c r="D13" s="4">
        <v>0.5</v>
      </c>
      <c r="E13" s="7">
        <v>296</v>
      </c>
      <c r="F13" s="4">
        <v>0.5</v>
      </c>
      <c r="G13" s="4"/>
      <c r="H13" s="4"/>
      <c r="I13" s="9">
        <v>3</v>
      </c>
      <c r="J13" s="9">
        <v>0.5</v>
      </c>
      <c r="K13" s="9"/>
      <c r="L13" s="9">
        <v>0.6</v>
      </c>
      <c r="M13" s="9"/>
      <c r="N13" s="9">
        <v>0.2</v>
      </c>
      <c r="O13" s="9">
        <v>0.3</v>
      </c>
      <c r="P13" s="9"/>
      <c r="Q13" s="8">
        <f t="shared" si="0"/>
        <v>4.5999999999999996</v>
      </c>
      <c r="R13" s="8">
        <v>4</v>
      </c>
      <c r="S13" s="8">
        <f t="shared" ref="S13:S41" si="2">R13+1</f>
        <v>5</v>
      </c>
    </row>
    <row r="14" spans="1:19" x14ac:dyDescent="0.25">
      <c r="A14" s="13">
        <v>1827140712</v>
      </c>
      <c r="B14" s="13" t="s">
        <v>27</v>
      </c>
      <c r="C14" s="4">
        <v>85</v>
      </c>
      <c r="D14" s="4">
        <v>0.5</v>
      </c>
      <c r="E14" s="7">
        <v>285</v>
      </c>
      <c r="F14" s="4">
        <v>0.5</v>
      </c>
      <c r="G14" s="4"/>
      <c r="H14" s="4"/>
      <c r="I14" s="4"/>
      <c r="J14" s="9"/>
      <c r="K14" s="9"/>
      <c r="L14" s="9">
        <v>0.3</v>
      </c>
      <c r="M14" s="9"/>
      <c r="N14" s="9">
        <v>1</v>
      </c>
      <c r="O14" s="9">
        <v>0.2</v>
      </c>
      <c r="P14" s="4"/>
      <c r="Q14" s="8">
        <f t="shared" si="0"/>
        <v>1.5</v>
      </c>
      <c r="R14" s="8">
        <f t="shared" ref="R14:R18" si="3">SUM(I14:P14)</f>
        <v>1.5</v>
      </c>
      <c r="S14" s="8">
        <f t="shared" si="2"/>
        <v>2.5</v>
      </c>
    </row>
    <row r="15" spans="1:19" x14ac:dyDescent="0.25">
      <c r="A15" s="13">
        <v>1827140713</v>
      </c>
      <c r="B15" s="13" t="s">
        <v>28</v>
      </c>
      <c r="C15" s="4">
        <v>85</v>
      </c>
      <c r="D15" s="4">
        <v>0.5</v>
      </c>
      <c r="E15" s="7">
        <v>313</v>
      </c>
      <c r="F15" s="4">
        <v>0.5</v>
      </c>
      <c r="G15" s="4"/>
      <c r="H15" s="4"/>
      <c r="I15" s="4">
        <v>0.5</v>
      </c>
      <c r="J15" s="4">
        <v>0.5</v>
      </c>
      <c r="K15" s="4"/>
      <c r="L15" s="4">
        <v>0.6</v>
      </c>
      <c r="M15" s="4"/>
      <c r="N15" s="4">
        <v>0.2</v>
      </c>
      <c r="O15" s="4">
        <v>0.1</v>
      </c>
      <c r="P15" s="4"/>
      <c r="Q15" s="8">
        <f t="shared" si="0"/>
        <v>1.9000000000000001</v>
      </c>
      <c r="R15" s="8">
        <f t="shared" si="3"/>
        <v>1.9000000000000001</v>
      </c>
      <c r="S15" s="8">
        <f t="shared" si="2"/>
        <v>2.9000000000000004</v>
      </c>
    </row>
    <row r="16" spans="1:19" x14ac:dyDescent="0.25">
      <c r="A16" s="13">
        <v>1827140714</v>
      </c>
      <c r="B16" s="13" t="s">
        <v>29</v>
      </c>
      <c r="C16" s="4">
        <v>89</v>
      </c>
      <c r="D16" s="4">
        <v>0.5</v>
      </c>
      <c r="E16" s="7">
        <v>486</v>
      </c>
      <c r="F16" s="4">
        <v>0.5</v>
      </c>
      <c r="G16" s="4"/>
      <c r="H16" s="4"/>
      <c r="I16" s="9"/>
      <c r="J16" s="9"/>
      <c r="K16" s="9"/>
      <c r="L16" s="9">
        <v>0.6</v>
      </c>
      <c r="M16" s="9"/>
      <c r="N16" s="9">
        <v>0.2</v>
      </c>
      <c r="O16" s="9"/>
      <c r="P16" s="9">
        <v>0.5</v>
      </c>
      <c r="Q16" s="8">
        <f t="shared" si="0"/>
        <v>1.3</v>
      </c>
      <c r="R16" s="8">
        <f t="shared" si="3"/>
        <v>1.3</v>
      </c>
      <c r="S16" s="8">
        <f t="shared" si="2"/>
        <v>2.2999999999999998</v>
      </c>
    </row>
    <row r="17" spans="1:19" x14ac:dyDescent="0.25">
      <c r="A17" s="13">
        <v>1827140715</v>
      </c>
      <c r="B17" s="13" t="s">
        <v>30</v>
      </c>
      <c r="C17" s="4">
        <v>85</v>
      </c>
      <c r="D17" s="4">
        <v>0.5</v>
      </c>
      <c r="E17" s="7">
        <v>424</v>
      </c>
      <c r="F17" s="4">
        <v>0.5</v>
      </c>
      <c r="G17" s="4"/>
      <c r="H17" s="4"/>
      <c r="I17" s="4"/>
      <c r="J17" s="4">
        <v>0.3</v>
      </c>
      <c r="K17" s="4"/>
      <c r="L17" s="9">
        <v>0.6</v>
      </c>
      <c r="M17" s="9"/>
      <c r="N17" s="9">
        <v>1.8</v>
      </c>
      <c r="O17" s="9">
        <v>0.1</v>
      </c>
      <c r="P17" s="9">
        <v>0.5</v>
      </c>
      <c r="Q17" s="8">
        <f t="shared" si="0"/>
        <v>3.3000000000000003</v>
      </c>
      <c r="R17" s="8">
        <f t="shared" si="3"/>
        <v>3.3000000000000003</v>
      </c>
      <c r="S17" s="8">
        <f t="shared" si="2"/>
        <v>4.3000000000000007</v>
      </c>
    </row>
    <row r="18" spans="1:19" x14ac:dyDescent="0.25">
      <c r="A18" s="13">
        <v>1827140716</v>
      </c>
      <c r="B18" s="13" t="s">
        <v>31</v>
      </c>
      <c r="C18" s="4">
        <v>85</v>
      </c>
      <c r="D18" s="4">
        <v>0.5</v>
      </c>
      <c r="E18" s="7">
        <v>331</v>
      </c>
      <c r="F18" s="4">
        <v>0.5</v>
      </c>
      <c r="G18" s="4"/>
      <c r="H18" s="4"/>
      <c r="I18" s="4"/>
      <c r="J18" s="10">
        <v>0.5</v>
      </c>
      <c r="K18" s="10">
        <v>0.5</v>
      </c>
      <c r="L18" s="10">
        <v>0.3</v>
      </c>
      <c r="M18" s="10"/>
      <c r="N18" s="10">
        <v>0.2</v>
      </c>
      <c r="O18" s="10">
        <v>0.2</v>
      </c>
      <c r="P18" s="10"/>
      <c r="Q18" s="8">
        <f t="shared" si="0"/>
        <v>1.7</v>
      </c>
      <c r="R18" s="8">
        <f t="shared" si="3"/>
        <v>1.7</v>
      </c>
      <c r="S18" s="8">
        <f t="shared" si="2"/>
        <v>2.7</v>
      </c>
    </row>
    <row r="19" spans="1:19" x14ac:dyDescent="0.25">
      <c r="A19" s="13">
        <v>1827140718</v>
      </c>
      <c r="B19" s="13" t="s">
        <v>32</v>
      </c>
      <c r="C19" s="4">
        <v>85</v>
      </c>
      <c r="D19" s="4">
        <v>0.5</v>
      </c>
      <c r="E19" s="7">
        <v>481</v>
      </c>
      <c r="F19" s="4">
        <v>0.5</v>
      </c>
      <c r="G19" s="4"/>
      <c r="H19" s="4"/>
      <c r="I19" s="4">
        <v>9</v>
      </c>
      <c r="J19" s="4">
        <v>0.5</v>
      </c>
      <c r="K19" s="4">
        <v>0.5</v>
      </c>
      <c r="L19" s="4">
        <v>1.8</v>
      </c>
      <c r="M19" s="4"/>
      <c r="N19" s="4">
        <v>0.4</v>
      </c>
      <c r="O19" s="4">
        <v>0.3</v>
      </c>
      <c r="P19" s="4"/>
      <c r="Q19" s="8">
        <f t="shared" si="0"/>
        <v>12.500000000000002</v>
      </c>
      <c r="R19" s="8">
        <v>4</v>
      </c>
      <c r="S19" s="8">
        <f t="shared" si="2"/>
        <v>5</v>
      </c>
    </row>
    <row r="20" spans="1:19" x14ac:dyDescent="0.25">
      <c r="A20" s="13">
        <v>1827140719</v>
      </c>
      <c r="B20" s="13" t="s">
        <v>33</v>
      </c>
      <c r="C20" s="4">
        <v>85</v>
      </c>
      <c r="D20" s="4">
        <v>0.5</v>
      </c>
      <c r="E20" s="7">
        <v>328</v>
      </c>
      <c r="F20" s="4">
        <v>0.5</v>
      </c>
      <c r="G20" s="4"/>
      <c r="H20" s="4"/>
      <c r="I20" s="9"/>
      <c r="J20" s="9"/>
      <c r="K20" s="9"/>
      <c r="L20" s="9">
        <v>0.3</v>
      </c>
      <c r="M20" s="9"/>
      <c r="N20" s="9">
        <v>0.4</v>
      </c>
      <c r="O20" s="9">
        <v>0.4</v>
      </c>
      <c r="P20" s="9"/>
      <c r="Q20" s="8">
        <f t="shared" si="0"/>
        <v>1.1000000000000001</v>
      </c>
      <c r="R20" s="8">
        <f>SUM(I20:P20)</f>
        <v>1.1000000000000001</v>
      </c>
      <c r="S20" s="8">
        <f t="shared" si="2"/>
        <v>2.1</v>
      </c>
    </row>
    <row r="21" spans="1:19" x14ac:dyDescent="0.25">
      <c r="A21" s="13">
        <v>1827140720</v>
      </c>
      <c r="B21" s="13" t="s">
        <v>34</v>
      </c>
      <c r="C21" s="4">
        <v>89</v>
      </c>
      <c r="D21" s="4">
        <v>0.5</v>
      </c>
      <c r="E21" s="7">
        <v>243</v>
      </c>
      <c r="F21" s="4">
        <v>0.5</v>
      </c>
      <c r="G21" s="4"/>
      <c r="H21" s="4"/>
      <c r="I21" s="11"/>
      <c r="J21" s="11">
        <v>0.5</v>
      </c>
      <c r="K21" s="9"/>
      <c r="L21" s="11">
        <v>0.6</v>
      </c>
      <c r="M21" s="11">
        <v>0.4</v>
      </c>
      <c r="N21" s="9">
        <v>0.2</v>
      </c>
      <c r="O21" s="11">
        <v>0.3</v>
      </c>
      <c r="P21" s="9"/>
      <c r="Q21" s="8">
        <f t="shared" si="0"/>
        <v>2</v>
      </c>
      <c r="R21" s="8">
        <f>SUM(I21:P21)</f>
        <v>2</v>
      </c>
      <c r="S21" s="8">
        <f t="shared" si="2"/>
        <v>3</v>
      </c>
    </row>
    <row r="22" spans="1:19" x14ac:dyDescent="0.25">
      <c r="A22" s="13">
        <v>1827140721</v>
      </c>
      <c r="B22" s="13" t="s">
        <v>35</v>
      </c>
      <c r="C22" s="4">
        <v>85</v>
      </c>
      <c r="D22" s="4">
        <v>0.5</v>
      </c>
      <c r="E22" s="7">
        <v>329</v>
      </c>
      <c r="F22" s="4">
        <v>0.5</v>
      </c>
      <c r="G22" s="4"/>
      <c r="H22" s="4"/>
      <c r="I22" s="4"/>
      <c r="J22" s="9">
        <v>0.5</v>
      </c>
      <c r="K22" s="9"/>
      <c r="L22" s="9">
        <v>0.9</v>
      </c>
      <c r="M22" s="9"/>
      <c r="N22" s="9">
        <v>0.6</v>
      </c>
      <c r="O22" s="9">
        <v>0.3</v>
      </c>
      <c r="P22" s="9"/>
      <c r="Q22" s="8">
        <f t="shared" si="0"/>
        <v>2.2999999999999998</v>
      </c>
      <c r="R22" s="8">
        <f>SUM(I22:P22)</f>
        <v>2.2999999999999998</v>
      </c>
      <c r="S22" s="8">
        <f t="shared" si="2"/>
        <v>3.3</v>
      </c>
    </row>
    <row r="23" spans="1:19" x14ac:dyDescent="0.25">
      <c r="A23" s="13">
        <v>1827140722</v>
      </c>
      <c r="B23" s="13" t="s">
        <v>36</v>
      </c>
      <c r="C23" s="4">
        <v>85</v>
      </c>
      <c r="D23" s="4">
        <v>0.5</v>
      </c>
      <c r="E23" s="7">
        <v>443</v>
      </c>
      <c r="F23" s="4">
        <v>0.5</v>
      </c>
      <c r="G23" s="4"/>
      <c r="H23" s="4"/>
      <c r="I23" s="4">
        <v>2</v>
      </c>
      <c r="J23" s="4">
        <v>0.5</v>
      </c>
      <c r="K23" s="4"/>
      <c r="L23" s="4">
        <v>1.8</v>
      </c>
      <c r="M23" s="4">
        <v>0.4</v>
      </c>
      <c r="N23" s="4">
        <v>0.6</v>
      </c>
      <c r="O23" s="4">
        <v>0.2</v>
      </c>
      <c r="P23" s="4">
        <v>0.5</v>
      </c>
      <c r="Q23" s="8">
        <f t="shared" si="0"/>
        <v>6</v>
      </c>
      <c r="R23" s="8">
        <v>4</v>
      </c>
      <c r="S23" s="8">
        <f t="shared" si="2"/>
        <v>5</v>
      </c>
    </row>
    <row r="24" spans="1:19" x14ac:dyDescent="0.25">
      <c r="A24" s="13">
        <v>1827140726</v>
      </c>
      <c r="B24" s="13" t="s">
        <v>37</v>
      </c>
      <c r="C24" s="4">
        <v>85</v>
      </c>
      <c r="D24" s="4">
        <v>0.5</v>
      </c>
      <c r="E24" s="7">
        <v>361</v>
      </c>
      <c r="F24" s="4">
        <v>0.5</v>
      </c>
      <c r="G24" s="4"/>
      <c r="H24" s="4"/>
      <c r="I24" s="4">
        <v>2</v>
      </c>
      <c r="J24" s="4"/>
      <c r="K24" s="4">
        <v>0.5</v>
      </c>
      <c r="L24" s="4">
        <v>2</v>
      </c>
      <c r="M24" s="4"/>
      <c r="N24" s="4">
        <v>0.4</v>
      </c>
      <c r="O24" s="4">
        <v>0.2</v>
      </c>
      <c r="P24" s="4"/>
      <c r="Q24" s="8">
        <f t="shared" si="0"/>
        <v>5.1000000000000005</v>
      </c>
      <c r="R24" s="8">
        <v>4</v>
      </c>
      <c r="S24" s="8">
        <f t="shared" si="2"/>
        <v>5</v>
      </c>
    </row>
    <row r="25" spans="1:19" x14ac:dyDescent="0.25">
      <c r="A25" s="13">
        <v>1827140727</v>
      </c>
      <c r="B25" s="13" t="s">
        <v>38</v>
      </c>
      <c r="C25" s="4">
        <v>85</v>
      </c>
      <c r="D25" s="4">
        <v>0.5</v>
      </c>
      <c r="E25" s="7">
        <v>385</v>
      </c>
      <c r="F25" s="4">
        <v>0.5</v>
      </c>
      <c r="G25" s="4"/>
      <c r="H25" s="4"/>
      <c r="I25" s="4">
        <v>11</v>
      </c>
      <c r="J25" s="4">
        <v>0.5</v>
      </c>
      <c r="K25" s="4">
        <v>0.5</v>
      </c>
      <c r="L25" s="4">
        <v>1.8</v>
      </c>
      <c r="M25" s="4"/>
      <c r="N25" s="4">
        <v>0.6</v>
      </c>
      <c r="O25" s="4">
        <v>0.3</v>
      </c>
      <c r="P25" s="4">
        <v>1</v>
      </c>
      <c r="Q25" s="8">
        <f t="shared" si="0"/>
        <v>15.700000000000001</v>
      </c>
      <c r="R25" s="8">
        <v>4</v>
      </c>
      <c r="S25" s="8">
        <f t="shared" si="2"/>
        <v>5</v>
      </c>
    </row>
    <row r="26" spans="1:19" x14ac:dyDescent="0.25">
      <c r="A26" s="13">
        <v>1827140728</v>
      </c>
      <c r="B26" s="13" t="s">
        <v>39</v>
      </c>
      <c r="C26" s="4">
        <v>85</v>
      </c>
      <c r="D26" s="4">
        <v>0.5</v>
      </c>
      <c r="E26" s="7">
        <v>330</v>
      </c>
      <c r="F26" s="4">
        <v>0.5</v>
      </c>
      <c r="G26" s="4"/>
      <c r="H26" s="4"/>
      <c r="I26" s="4">
        <v>1</v>
      </c>
      <c r="J26" s="4">
        <v>0.5</v>
      </c>
      <c r="K26" s="4"/>
      <c r="L26" s="4">
        <v>1.5</v>
      </c>
      <c r="M26" s="4">
        <v>0.4</v>
      </c>
      <c r="N26" s="4"/>
      <c r="O26" s="4">
        <v>0.4</v>
      </c>
      <c r="P26" s="4"/>
      <c r="Q26" s="8">
        <f t="shared" si="0"/>
        <v>3.8</v>
      </c>
      <c r="R26" s="8">
        <v>3.8</v>
      </c>
      <c r="S26" s="8">
        <f t="shared" si="2"/>
        <v>4.8</v>
      </c>
    </row>
    <row r="27" spans="1:19" x14ac:dyDescent="0.25">
      <c r="A27" s="13">
        <v>1827140731</v>
      </c>
      <c r="B27" s="13" t="s">
        <v>40</v>
      </c>
      <c r="C27" s="4">
        <v>88</v>
      </c>
      <c r="D27" s="4">
        <v>0.5</v>
      </c>
      <c r="E27" s="7">
        <v>555</v>
      </c>
      <c r="F27" s="4">
        <v>0.5</v>
      </c>
      <c r="G27" s="4"/>
      <c r="H27" s="4"/>
      <c r="I27" s="4"/>
      <c r="J27" s="12">
        <v>0.5</v>
      </c>
      <c r="K27" s="13">
        <v>0.5</v>
      </c>
      <c r="L27" s="13">
        <v>0.3</v>
      </c>
      <c r="M27" s="13">
        <v>0.5</v>
      </c>
      <c r="N27" s="13">
        <v>0.2</v>
      </c>
      <c r="O27" s="13">
        <v>0.2</v>
      </c>
      <c r="P27" s="13">
        <v>1</v>
      </c>
      <c r="Q27" s="8">
        <f t="shared" si="0"/>
        <v>3.2</v>
      </c>
      <c r="R27" s="8">
        <f t="shared" ref="R27:R34" si="4">SUM(I27:P27)</f>
        <v>3.2</v>
      </c>
      <c r="S27" s="8">
        <f t="shared" si="2"/>
        <v>4.2</v>
      </c>
    </row>
    <row r="28" spans="1:19" x14ac:dyDescent="0.25">
      <c r="A28" s="13">
        <v>1827140732</v>
      </c>
      <c r="B28" s="13" t="s">
        <v>41</v>
      </c>
      <c r="C28" s="4">
        <v>85</v>
      </c>
      <c r="D28" s="4">
        <v>0.5</v>
      </c>
      <c r="E28" s="7">
        <v>365</v>
      </c>
      <c r="F28" s="4">
        <v>0.5</v>
      </c>
      <c r="G28" s="4"/>
      <c r="H28" s="4"/>
      <c r="I28" s="4"/>
      <c r="J28" s="9"/>
      <c r="K28" s="9"/>
      <c r="L28" s="9"/>
      <c r="M28" s="9"/>
      <c r="N28" s="9">
        <v>0.2</v>
      </c>
      <c r="O28" s="9">
        <v>0.3</v>
      </c>
      <c r="P28" s="9"/>
      <c r="Q28" s="8">
        <f t="shared" si="0"/>
        <v>0.5</v>
      </c>
      <c r="R28" s="8">
        <f t="shared" si="4"/>
        <v>0.5</v>
      </c>
      <c r="S28" s="8">
        <f t="shared" si="2"/>
        <v>1.5</v>
      </c>
    </row>
    <row r="29" spans="1:19" x14ac:dyDescent="0.25">
      <c r="A29" s="13">
        <v>1827140734</v>
      </c>
      <c r="B29" s="13" t="s">
        <v>42</v>
      </c>
      <c r="C29" s="4">
        <v>60</v>
      </c>
      <c r="D29" s="4">
        <v>0.5</v>
      </c>
      <c r="E29" s="7">
        <v>400</v>
      </c>
      <c r="F29" s="4">
        <v>0.5</v>
      </c>
      <c r="G29" s="4"/>
      <c r="H29" s="4"/>
      <c r="I29" s="4"/>
      <c r="J29" s="9">
        <v>0.5</v>
      </c>
      <c r="K29" s="9"/>
      <c r="L29" s="9">
        <v>0.6</v>
      </c>
      <c r="M29" s="9"/>
      <c r="N29" s="9">
        <v>0.6</v>
      </c>
      <c r="O29" s="9">
        <v>0.2</v>
      </c>
      <c r="P29" s="9">
        <v>0.5</v>
      </c>
      <c r="Q29" s="8">
        <f t="shared" si="0"/>
        <v>2.4000000000000004</v>
      </c>
      <c r="R29" s="8">
        <f t="shared" si="4"/>
        <v>2.4000000000000004</v>
      </c>
      <c r="S29" s="8">
        <f t="shared" si="2"/>
        <v>3.4000000000000004</v>
      </c>
    </row>
    <row r="30" spans="1:19" x14ac:dyDescent="0.25">
      <c r="A30" s="13">
        <v>1827140736</v>
      </c>
      <c r="B30" s="13" t="s">
        <v>43</v>
      </c>
      <c r="C30" s="4">
        <v>85</v>
      </c>
      <c r="D30" s="4">
        <v>0.5</v>
      </c>
      <c r="E30" s="7">
        <v>644</v>
      </c>
      <c r="F30" s="4">
        <v>0.5</v>
      </c>
      <c r="G30" s="4"/>
      <c r="H30" s="4"/>
      <c r="I30" s="4"/>
      <c r="J30" s="4">
        <v>0.5</v>
      </c>
      <c r="K30" s="4"/>
      <c r="L30" s="4">
        <v>1.2</v>
      </c>
      <c r="M30" s="4"/>
      <c r="N30" s="4">
        <v>0.2</v>
      </c>
      <c r="O30" s="4">
        <v>0.5</v>
      </c>
      <c r="P30" s="4"/>
      <c r="Q30" s="8">
        <f t="shared" si="0"/>
        <v>2.4</v>
      </c>
      <c r="R30" s="8">
        <f t="shared" si="4"/>
        <v>2.4</v>
      </c>
      <c r="S30" s="8">
        <f t="shared" si="2"/>
        <v>3.4</v>
      </c>
    </row>
    <row r="31" spans="1:19" x14ac:dyDescent="0.25">
      <c r="A31" s="13">
        <v>1827140737</v>
      </c>
      <c r="B31" s="13" t="s">
        <v>44</v>
      </c>
      <c r="C31" s="4">
        <v>85</v>
      </c>
      <c r="D31" s="4">
        <v>0.5</v>
      </c>
      <c r="E31" s="7">
        <v>371</v>
      </c>
      <c r="F31" s="4">
        <v>0.5</v>
      </c>
      <c r="G31" s="4"/>
      <c r="H31" s="4"/>
      <c r="I31" s="4"/>
      <c r="J31" s="4"/>
      <c r="K31" s="4"/>
      <c r="L31" s="9">
        <v>0.6</v>
      </c>
      <c r="M31" s="9"/>
      <c r="N31" s="9">
        <v>0.4</v>
      </c>
      <c r="O31" s="9">
        <v>0.4</v>
      </c>
      <c r="P31" s="4"/>
      <c r="Q31" s="8">
        <f t="shared" si="0"/>
        <v>1.4</v>
      </c>
      <c r="R31" s="8">
        <f t="shared" si="4"/>
        <v>1.4</v>
      </c>
      <c r="S31" s="8">
        <f t="shared" si="2"/>
        <v>2.4</v>
      </c>
    </row>
    <row r="32" spans="1:19" x14ac:dyDescent="0.25">
      <c r="A32" s="13">
        <v>1827140738</v>
      </c>
      <c r="B32" s="13" t="s">
        <v>45</v>
      </c>
      <c r="C32" s="4">
        <v>60</v>
      </c>
      <c r="D32" s="4">
        <v>0.5</v>
      </c>
      <c r="E32" s="7">
        <v>315</v>
      </c>
      <c r="F32" s="4">
        <v>0.5</v>
      </c>
      <c r="G32" s="4"/>
      <c r="H32" s="4"/>
      <c r="I32" s="6">
        <v>12</v>
      </c>
      <c r="J32" s="6">
        <v>0.5</v>
      </c>
      <c r="K32" s="14"/>
      <c r="L32" s="6">
        <v>0.3</v>
      </c>
      <c r="M32" s="14"/>
      <c r="N32" s="6">
        <v>0.6</v>
      </c>
      <c r="O32" s="6">
        <v>0.3</v>
      </c>
      <c r="P32" s="14"/>
      <c r="Q32" s="8">
        <f t="shared" si="0"/>
        <v>13.700000000000001</v>
      </c>
      <c r="R32" s="8">
        <v>4</v>
      </c>
      <c r="S32" s="8">
        <f t="shared" si="2"/>
        <v>5</v>
      </c>
    </row>
    <row r="33" spans="1:19" x14ac:dyDescent="0.25">
      <c r="A33" s="13">
        <v>1827140740</v>
      </c>
      <c r="B33" s="13" t="s">
        <v>46</v>
      </c>
      <c r="C33" s="4">
        <v>85</v>
      </c>
      <c r="D33" s="4">
        <v>0.5</v>
      </c>
      <c r="E33" s="7">
        <v>331</v>
      </c>
      <c r="F33" s="4">
        <v>0.5</v>
      </c>
      <c r="G33" s="4"/>
      <c r="H33" s="4"/>
      <c r="I33" s="4"/>
      <c r="J33" s="9"/>
      <c r="K33" s="9"/>
      <c r="L33" s="9">
        <v>0.6</v>
      </c>
      <c r="M33" s="9"/>
      <c r="N33" s="9">
        <v>0.4</v>
      </c>
      <c r="O33" s="9">
        <v>0.3</v>
      </c>
      <c r="P33" s="4"/>
      <c r="Q33" s="8">
        <f t="shared" si="0"/>
        <v>1.3</v>
      </c>
      <c r="R33" s="8">
        <f t="shared" si="4"/>
        <v>1.3</v>
      </c>
      <c r="S33" s="8">
        <f t="shared" si="2"/>
        <v>2.2999999999999998</v>
      </c>
    </row>
    <row r="34" spans="1:19" x14ac:dyDescent="0.25">
      <c r="A34" s="13">
        <v>1827140742</v>
      </c>
      <c r="B34" s="13" t="s">
        <v>47</v>
      </c>
      <c r="C34" s="4">
        <v>85</v>
      </c>
      <c r="D34" s="4">
        <v>0.5</v>
      </c>
      <c r="E34" s="7">
        <v>420</v>
      </c>
      <c r="F34" s="4">
        <v>0.5</v>
      </c>
      <c r="G34" s="4"/>
      <c r="H34" s="4"/>
      <c r="I34" s="4">
        <v>1</v>
      </c>
      <c r="J34" s="4">
        <v>0.5</v>
      </c>
      <c r="K34" s="4">
        <v>0.5</v>
      </c>
      <c r="L34" s="4">
        <v>0.3</v>
      </c>
      <c r="M34" s="4"/>
      <c r="N34" s="4">
        <v>0.2</v>
      </c>
      <c r="O34" s="4">
        <v>0.2</v>
      </c>
      <c r="P34" s="4"/>
      <c r="Q34" s="8">
        <f t="shared" si="0"/>
        <v>2.7</v>
      </c>
      <c r="R34" s="8">
        <f t="shared" si="4"/>
        <v>2.7</v>
      </c>
      <c r="S34" s="8">
        <f t="shared" si="2"/>
        <v>3.7</v>
      </c>
    </row>
    <row r="35" spans="1:19" x14ac:dyDescent="0.25">
      <c r="A35" s="13">
        <v>1827140744</v>
      </c>
      <c r="B35" s="13" t="s">
        <v>48</v>
      </c>
      <c r="C35" s="4">
        <v>85</v>
      </c>
      <c r="D35" s="4">
        <v>0.5</v>
      </c>
      <c r="E35" s="7">
        <v>361</v>
      </c>
      <c r="F35" s="4">
        <v>0.5</v>
      </c>
      <c r="G35" s="4"/>
      <c r="H35" s="4"/>
      <c r="I35" s="4">
        <v>3</v>
      </c>
      <c r="J35" s="4">
        <v>0.3</v>
      </c>
      <c r="K35" s="4"/>
      <c r="L35" s="4">
        <v>0.6</v>
      </c>
      <c r="M35" s="4">
        <v>0.2</v>
      </c>
      <c r="N35" s="4">
        <v>1.2</v>
      </c>
      <c r="O35" s="4">
        <v>0.1</v>
      </c>
      <c r="P35" s="4">
        <v>0.5</v>
      </c>
      <c r="Q35" s="8">
        <f t="shared" si="0"/>
        <v>5.8999999999999995</v>
      </c>
      <c r="R35" s="8">
        <v>4</v>
      </c>
      <c r="S35" s="8">
        <f t="shared" si="2"/>
        <v>5</v>
      </c>
    </row>
    <row r="36" spans="1:19" x14ac:dyDescent="0.25">
      <c r="A36" s="13">
        <v>1827140745</v>
      </c>
      <c r="B36" s="13" t="s">
        <v>49</v>
      </c>
      <c r="C36" s="4">
        <v>85</v>
      </c>
      <c r="D36" s="4">
        <v>0.5</v>
      </c>
      <c r="E36" s="7">
        <v>449</v>
      </c>
      <c r="F36" s="4">
        <v>0.5</v>
      </c>
      <c r="G36" s="4"/>
      <c r="H36" s="4"/>
      <c r="I36" s="9"/>
      <c r="J36" s="9">
        <v>0.5</v>
      </c>
      <c r="K36" s="9">
        <v>0.5</v>
      </c>
      <c r="L36" s="9">
        <v>1.2</v>
      </c>
      <c r="M36" s="9"/>
      <c r="N36" s="9">
        <v>0.2</v>
      </c>
      <c r="O36" s="9">
        <v>0.3</v>
      </c>
      <c r="P36" s="9"/>
      <c r="Q36" s="8">
        <f t="shared" si="0"/>
        <v>2.7</v>
      </c>
      <c r="R36" s="8">
        <f>SUM(I36:P36)</f>
        <v>2.7</v>
      </c>
      <c r="S36" s="8">
        <f t="shared" si="2"/>
        <v>3.7</v>
      </c>
    </row>
    <row r="37" spans="1:19" x14ac:dyDescent="0.25">
      <c r="A37" s="13">
        <v>1827140746</v>
      </c>
      <c r="B37" s="13" t="s">
        <v>50</v>
      </c>
      <c r="C37" s="4">
        <v>85</v>
      </c>
      <c r="D37" s="4">
        <v>0.5</v>
      </c>
      <c r="E37" s="7">
        <v>399</v>
      </c>
      <c r="F37" s="4">
        <v>0.5</v>
      </c>
      <c r="G37" s="4"/>
      <c r="H37" s="4"/>
      <c r="I37" s="4"/>
      <c r="J37" s="4">
        <v>0.5</v>
      </c>
      <c r="K37" s="4"/>
      <c r="L37" s="4">
        <v>0.3</v>
      </c>
      <c r="M37" s="4">
        <v>0.7</v>
      </c>
      <c r="N37" s="4">
        <v>0.4</v>
      </c>
      <c r="O37" s="4">
        <v>0.4</v>
      </c>
      <c r="P37" s="4">
        <v>0.5</v>
      </c>
      <c r="Q37" s="8">
        <f t="shared" si="0"/>
        <v>2.8</v>
      </c>
      <c r="R37" s="8">
        <f>SUM(I37:P37)</f>
        <v>2.8</v>
      </c>
      <c r="S37" s="8">
        <f t="shared" si="2"/>
        <v>3.8</v>
      </c>
    </row>
    <row r="38" spans="1:19" x14ac:dyDescent="0.25">
      <c r="A38" s="13">
        <v>1827140747</v>
      </c>
      <c r="B38" s="13" t="s">
        <v>51</v>
      </c>
      <c r="C38" s="4">
        <v>85</v>
      </c>
      <c r="D38" s="4">
        <v>0.5</v>
      </c>
      <c r="E38" s="7">
        <v>270</v>
      </c>
      <c r="F38" s="4">
        <v>0.5</v>
      </c>
      <c r="G38" s="4"/>
      <c r="H38" s="4"/>
      <c r="I38" s="9">
        <v>0.5</v>
      </c>
      <c r="J38" s="9"/>
      <c r="K38" s="9">
        <v>0.5</v>
      </c>
      <c r="L38" s="9">
        <v>0.6</v>
      </c>
      <c r="M38" s="9"/>
      <c r="N38" s="9"/>
      <c r="O38" s="9">
        <v>0.1</v>
      </c>
      <c r="P38" s="9">
        <v>0.5</v>
      </c>
      <c r="Q38" s="8">
        <f t="shared" si="0"/>
        <v>2.2000000000000002</v>
      </c>
      <c r="R38" s="8">
        <v>2.2000000000000002</v>
      </c>
      <c r="S38" s="8">
        <f t="shared" si="2"/>
        <v>3.2</v>
      </c>
    </row>
    <row r="39" spans="1:19" x14ac:dyDescent="0.25">
      <c r="A39" s="13">
        <v>1827140748</v>
      </c>
      <c r="B39" s="13" t="s">
        <v>52</v>
      </c>
      <c r="C39" s="4">
        <v>85</v>
      </c>
      <c r="D39" s="4">
        <v>0.5</v>
      </c>
      <c r="E39" s="7">
        <v>398</v>
      </c>
      <c r="F39" s="4">
        <v>0.5</v>
      </c>
      <c r="G39" s="4"/>
      <c r="H39" s="4"/>
      <c r="I39" s="15"/>
      <c r="J39" s="16"/>
      <c r="K39" s="10">
        <v>0.5</v>
      </c>
      <c r="L39" s="16"/>
      <c r="M39" s="15"/>
      <c r="N39" s="15">
        <v>0.2</v>
      </c>
      <c r="O39" s="15"/>
      <c r="P39" s="15"/>
      <c r="Q39" s="8">
        <f t="shared" si="0"/>
        <v>0.7</v>
      </c>
      <c r="R39" s="8">
        <f>SUM(I39:P39)</f>
        <v>0.7</v>
      </c>
      <c r="S39" s="8">
        <f t="shared" si="2"/>
        <v>1.7</v>
      </c>
    </row>
    <row r="40" spans="1:19" x14ac:dyDescent="0.25">
      <c r="A40" s="13">
        <v>1827140749</v>
      </c>
      <c r="B40" s="13" t="s">
        <v>53</v>
      </c>
      <c r="C40" s="4">
        <v>85</v>
      </c>
      <c r="D40" s="4">
        <v>0.5</v>
      </c>
      <c r="E40" s="7">
        <v>310</v>
      </c>
      <c r="F40" s="4">
        <v>0.5</v>
      </c>
      <c r="G40" s="4"/>
      <c r="H40" s="4"/>
      <c r="I40" s="9">
        <v>0.5</v>
      </c>
      <c r="J40" s="9"/>
      <c r="K40" s="9">
        <v>0.5</v>
      </c>
      <c r="L40" s="9">
        <v>0.9</v>
      </c>
      <c r="M40" s="9"/>
      <c r="N40" s="9"/>
      <c r="O40" s="9"/>
      <c r="P40" s="9"/>
      <c r="Q40" s="8">
        <f t="shared" si="0"/>
        <v>1.9</v>
      </c>
      <c r="R40" s="8">
        <f>SUM(I40:P40)</f>
        <v>1.9</v>
      </c>
      <c r="S40" s="8">
        <f t="shared" si="2"/>
        <v>2.9</v>
      </c>
    </row>
    <row r="41" spans="1:19" x14ac:dyDescent="0.25">
      <c r="A41" s="13">
        <v>1827140750</v>
      </c>
      <c r="B41" s="13" t="s">
        <v>54</v>
      </c>
      <c r="C41" s="4">
        <v>85</v>
      </c>
      <c r="D41" s="4">
        <v>0.5</v>
      </c>
      <c r="E41" s="7">
        <v>241</v>
      </c>
      <c r="F41" s="4">
        <v>0.5</v>
      </c>
      <c r="G41" s="4"/>
      <c r="H41" s="4"/>
      <c r="I41" s="4"/>
      <c r="J41" s="4"/>
      <c r="K41" s="4"/>
      <c r="L41" s="4"/>
      <c r="M41" s="4"/>
      <c r="N41" s="4">
        <v>0.6</v>
      </c>
      <c r="O41" s="4"/>
      <c r="P41" s="4"/>
      <c r="Q41" s="8">
        <f t="shared" si="0"/>
        <v>0.6</v>
      </c>
      <c r="R41" s="8">
        <f>SUM(I41:P41)</f>
        <v>0.6</v>
      </c>
      <c r="S41" s="8">
        <f t="shared" si="2"/>
        <v>1.6</v>
      </c>
    </row>
  </sheetData>
  <mergeCells count="16">
    <mergeCell ref="A1:S1"/>
    <mergeCell ref="A2:C2"/>
    <mergeCell ref="D2:I2"/>
    <mergeCell ref="J2:N2"/>
    <mergeCell ref="O2:S2"/>
    <mergeCell ref="A3:A5"/>
    <mergeCell ref="B3:B5"/>
    <mergeCell ref="I4:I5"/>
    <mergeCell ref="Q4:Q5"/>
    <mergeCell ref="R4:R5"/>
    <mergeCell ref="S3:S5"/>
    <mergeCell ref="C3:D4"/>
    <mergeCell ref="E3:F4"/>
    <mergeCell ref="G3:H4"/>
    <mergeCell ref="I3:R3"/>
    <mergeCell ref="J4:P4"/>
  </mergeCells>
  <phoneticPr fontId="6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5" sqref="H5"/>
    </sheetView>
  </sheetViews>
  <sheetFormatPr defaultColWidth="9" defaultRowHeight="14" x14ac:dyDescent="0.2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学年汇总表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2006-09-16T00:00:00Z</dcterms:created>
  <dcterms:modified xsi:type="dcterms:W3CDTF">2019-05-24T13:19:26Z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2052-11.1.0.8642</vt:lpwstr>
  </property>
</Properties>
</file>